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9440" windowHeight="11760" activeTab="0"/>
  </bookViews>
  <sheets>
    <sheet name="Прайс общий" sheetId="1" r:id="rId1"/>
  </sheets>
  <definedNames>
    <definedName name="_xlnm.Print_Area" localSheetId="0">'Прайс общий'!$A$1:$M$27</definedName>
  </definedNames>
  <calcPr fullCalcOnLoad="1"/>
</workbook>
</file>

<file path=xl/sharedStrings.xml><?xml version="1.0" encoding="utf-8"?>
<sst xmlns="http://schemas.openxmlformats.org/spreadsheetml/2006/main" count="120" uniqueCount="67">
  <si>
    <t>Толщ.</t>
  </si>
  <si>
    <t>-</t>
  </si>
  <si>
    <t>Размер</t>
  </si>
  <si>
    <t>3х5</t>
  </si>
  <si>
    <t>6х5</t>
  </si>
  <si>
    <t>3х10</t>
  </si>
  <si>
    <t>6х10</t>
  </si>
  <si>
    <t>3х15</t>
  </si>
  <si>
    <t>6х15</t>
  </si>
  <si>
    <t>3х20</t>
  </si>
  <si>
    <t>6х20</t>
  </si>
  <si>
    <t>(мкн)</t>
  </si>
  <si>
    <t>Рулон 3м.</t>
  </si>
  <si>
    <t>Рулон 6м.</t>
  </si>
  <si>
    <t>К.т. 8-916-887-86-39, ф.т. (495) 978-50-29 Александра, http://agrosuf.ru - сайт</t>
  </si>
  <si>
    <t>Сумма</t>
  </si>
  <si>
    <t>заказа</t>
  </si>
  <si>
    <t>Кол.</t>
  </si>
  <si>
    <t>шт.</t>
  </si>
  <si>
    <t>80 3х5</t>
  </si>
  <si>
    <t>80 3х10</t>
  </si>
  <si>
    <t>80 3х15</t>
  </si>
  <si>
    <t>80 3х20</t>
  </si>
  <si>
    <t>100 3х5</t>
  </si>
  <si>
    <t>100 3х10</t>
  </si>
  <si>
    <t>100 3х15</t>
  </si>
  <si>
    <t>100 3х20</t>
  </si>
  <si>
    <t>120 3х5</t>
  </si>
  <si>
    <t>120 3х10</t>
  </si>
  <si>
    <t>120 3х15</t>
  </si>
  <si>
    <t>120 3х20</t>
  </si>
  <si>
    <t>150 3х5</t>
  </si>
  <si>
    <t>150 3х10</t>
  </si>
  <si>
    <t>150 3х15</t>
  </si>
  <si>
    <t>150 3х20</t>
  </si>
  <si>
    <t>200 3х5</t>
  </si>
  <si>
    <t>200 3х10</t>
  </si>
  <si>
    <t>200 3х15</t>
  </si>
  <si>
    <t>200 3х20</t>
  </si>
  <si>
    <t>Ваш полный заказ в ассортименте:</t>
  </si>
  <si>
    <t>80 6х5</t>
  </si>
  <si>
    <t>80 6х10</t>
  </si>
  <si>
    <t>80 6х15</t>
  </si>
  <si>
    <t>80 6х20</t>
  </si>
  <si>
    <t>100 6х5</t>
  </si>
  <si>
    <t>100 6х10</t>
  </si>
  <si>
    <t>100 6х15</t>
  </si>
  <si>
    <t>100 6х20</t>
  </si>
  <si>
    <t>120 6х5</t>
  </si>
  <si>
    <t>120 6х10</t>
  </si>
  <si>
    <t>120 6х15</t>
  </si>
  <si>
    <t>120 6х20</t>
  </si>
  <si>
    <t>150 6х5</t>
  </si>
  <si>
    <t>150 6х10</t>
  </si>
  <si>
    <t>150 6х15</t>
  </si>
  <si>
    <t>150 6х20</t>
  </si>
  <si>
    <t>200 6х5</t>
  </si>
  <si>
    <t>200 6х10</t>
  </si>
  <si>
    <t>200 6х15</t>
  </si>
  <si>
    <t>200 6х20</t>
  </si>
  <si>
    <r>
      <t>Пленка полиэтиленовая в нарезке</t>
    </r>
    <r>
      <rPr>
        <i/>
        <sz val="16"/>
        <color indexed="8"/>
        <rFont val="Arial"/>
        <family val="2"/>
      </rPr>
      <t xml:space="preserve"> (</t>
    </r>
    <r>
      <rPr>
        <b/>
        <sz val="12"/>
        <color indexed="8"/>
        <rFont val="Times New Roman"/>
        <family val="1"/>
      </rPr>
      <t>1 СОРТ)</t>
    </r>
  </si>
  <si>
    <t>Цена за п.м.</t>
  </si>
  <si>
    <t xml:space="preserve">Цена за шт. </t>
  </si>
  <si>
    <t>Цена за шт.</t>
  </si>
  <si>
    <t>ИП Зверев Д.Г.</t>
  </si>
  <si>
    <t>Адрес: Московская обл., г. Лобня, ул. Текстильная, д.18</t>
  </si>
  <si>
    <t xml:space="preserve"> Сумма вашего заказа:  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</si>
</sst>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-;\-* #,##0_-;_-* &quot;-&quot;_-;_-@_-"/>
    <numFmt numFmtId="44" formatCode="_-* #,##0.00&quot;₽&quot;_-;\-* #,##0.00&quot;₽&quot;_-;_-* &quot;-&quot;??&quot;₽&quot;_-;_-@_-"/>
    <numFmt numFmtId="43" formatCode="_-* #,##0.00_-;\-* #,##0.00_-;_-* &quot;-&quot;??_-;_-@_-"/>
    <numFmt numFmtId="164" formatCode="_-* #,##0_₽_-;\-* #,##0_₽_-;_-* &quot;-&quot;_₽_-;_-@_-"/>
    <numFmt numFmtId="165" formatCode="_-* #,##0.00_₽_-;\-* #,##0.00_₽_-;_-* &quot;-&quot;??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  <numFmt numFmtId="18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6"/>
      <color indexed="8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5"/>
      <color indexed="8"/>
      <name val="Monotype Corsiva"/>
      <family val="4"/>
    </font>
    <font>
      <sz val="14"/>
      <color indexed="30"/>
      <name val="Times New Roman"/>
      <family val="1"/>
    </font>
    <font>
      <b/>
      <i/>
      <sz val="10"/>
      <color indexed="8"/>
      <name val="Times New Roman"/>
      <family val="1"/>
    </font>
    <font>
      <b/>
      <i/>
      <sz val="18"/>
      <color indexed="8"/>
      <name val="Monotype Corsiva"/>
      <family val="4"/>
    </font>
    <font>
      <b/>
      <i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rgb="FF000000"/>
      <name val="Times New Roman"/>
      <family val="1"/>
    </font>
    <font>
      <i/>
      <sz val="15"/>
      <color rgb="FF000000"/>
      <name val="Monotype Corsiva"/>
      <family val="4"/>
    </font>
    <font>
      <sz val="14"/>
      <color rgb="FF0070C0"/>
      <name val="Times New Roman"/>
      <family val="1"/>
    </font>
    <font>
      <b/>
      <i/>
      <sz val="18"/>
      <color rgb="FF000000"/>
      <name val="Monotype Corsiva"/>
      <family val="4"/>
    </font>
    <font>
      <b/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0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2" fontId="56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2" fontId="56" fillId="0" borderId="22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2" fontId="56" fillId="0" borderId="24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3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4" fillId="0" borderId="25" xfId="0" applyFont="1" applyBorder="1" applyAlignment="1">
      <alignment/>
    </xf>
    <xf numFmtId="0" fontId="66" fillId="0" borderId="0" xfId="0" applyFont="1" applyBorder="1" applyAlignment="1">
      <alignment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2" fontId="0" fillId="0" borderId="31" xfId="0" applyNumberFormat="1" applyBorder="1" applyAlignment="1">
      <alignment horizontal="center"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3" xfId="0" applyNumberFormat="1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62" fillId="0" borderId="0" xfId="0" applyFont="1" applyAlignment="1">
      <alignment horizontal="center"/>
    </xf>
    <xf numFmtId="0" fontId="65" fillId="0" borderId="3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4" fillId="0" borderId="0" xfId="42" applyFont="1" applyAlignment="1" applyProtection="1">
      <alignment horizontal="center"/>
      <protection/>
    </xf>
    <xf numFmtId="0" fontId="65" fillId="0" borderId="3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47625</xdr:rowOff>
    </xdr:from>
    <xdr:to>
      <xdr:col>12</xdr:col>
      <xdr:colOff>428625</xdr:colOff>
      <xdr:row>0</xdr:row>
      <xdr:rowOff>228600</xdr:rowOff>
    </xdr:to>
    <xdr:sp>
      <xdr:nvSpPr>
        <xdr:cNvPr id="1" name="WordArt 9"/>
        <xdr:cNvSpPr>
          <a:spLocks/>
        </xdr:cNvSpPr>
      </xdr:nvSpPr>
      <xdr:spPr>
        <a:xfrm>
          <a:off x="4714875" y="47625"/>
          <a:ext cx="11525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01.05.2020г.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grosuf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30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3" max="3" width="7.8515625" style="0" customWidth="1"/>
    <col min="4" max="4" width="7.57421875" style="0" customWidth="1"/>
    <col min="5" max="5" width="3.7109375" style="0" customWidth="1"/>
    <col min="6" max="6" width="4.00390625" style="0" customWidth="1"/>
    <col min="7" max="7" width="7.57421875" style="0" customWidth="1"/>
    <col min="8" max="8" width="7.8515625" style="1" customWidth="1"/>
    <col min="9" max="9" width="3.7109375" style="0" hidden="1" customWidth="1"/>
    <col min="10" max="10" width="7.57421875" style="1" customWidth="1"/>
    <col min="11" max="13" width="8.57421875" style="1" customWidth="1"/>
    <col min="14" max="14" width="10.421875" style="8" customWidth="1"/>
    <col min="15" max="15" width="9.57421875" style="8" customWidth="1"/>
    <col min="16" max="16" width="10.57421875" style="8" customWidth="1"/>
    <col min="17" max="17" width="9.421875" style="0" customWidth="1"/>
    <col min="18" max="18" width="9.140625" style="0" customWidth="1"/>
    <col min="19" max="19" width="9.57421875" style="0" customWidth="1"/>
    <col min="23" max="23" width="9.140625" style="0" customWidth="1"/>
    <col min="25" max="25" width="9.140625" style="0" customWidth="1"/>
  </cols>
  <sheetData>
    <row r="1" spans="1:16" ht="20.25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65"/>
      <c r="O1" s="65"/>
      <c r="P1" s="65"/>
    </row>
    <row r="2" spans="1:13" ht="16.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3:16" ht="18.75">
      <c r="C3" s="42" t="s">
        <v>65</v>
      </c>
      <c r="D3" s="42"/>
      <c r="E3" s="42"/>
      <c r="F3" s="42"/>
      <c r="G3" s="42"/>
      <c r="H3" s="42"/>
      <c r="I3" s="42"/>
      <c r="J3" s="42"/>
      <c r="K3" s="42"/>
      <c r="L3" s="38"/>
      <c r="M3" s="38"/>
      <c r="N3" s="46" t="s">
        <v>39</v>
      </c>
      <c r="O3" s="46"/>
      <c r="P3" s="46"/>
    </row>
    <row r="4" spans="3:13" ht="18.75" customHeight="1">
      <c r="C4" s="68"/>
      <c r="D4" s="68"/>
      <c r="E4" s="68"/>
      <c r="F4" s="68"/>
      <c r="G4" s="68"/>
      <c r="H4" s="68"/>
      <c r="I4" s="68"/>
      <c r="J4" s="68"/>
      <c r="K4" s="68"/>
      <c r="L4" s="39"/>
      <c r="M4" s="39"/>
    </row>
    <row r="5" spans="3:16" ht="20.25" customHeight="1" thickBot="1">
      <c r="C5" s="45" t="s">
        <v>60</v>
      </c>
      <c r="D5" s="45"/>
      <c r="E5" s="45"/>
      <c r="F5" s="45"/>
      <c r="G5" s="45"/>
      <c r="H5" s="45"/>
      <c r="I5" s="45"/>
      <c r="J5" s="45"/>
      <c r="K5" s="45"/>
      <c r="L5" s="41"/>
      <c r="M5" s="41"/>
      <c r="N5" s="9"/>
      <c r="O5" s="9"/>
      <c r="P5" s="11"/>
    </row>
    <row r="6" spans="3:19" ht="15" customHeight="1">
      <c r="C6" s="10" t="s">
        <v>0</v>
      </c>
      <c r="D6" s="63" t="s">
        <v>12</v>
      </c>
      <c r="E6" s="69" t="s">
        <v>61</v>
      </c>
      <c r="F6" s="70"/>
      <c r="G6" s="64" t="s">
        <v>63</v>
      </c>
      <c r="H6" s="64" t="s">
        <v>13</v>
      </c>
      <c r="I6" s="69" t="s">
        <v>61</v>
      </c>
      <c r="J6" s="70"/>
      <c r="K6" s="63" t="s">
        <v>62</v>
      </c>
      <c r="L6" s="43"/>
      <c r="M6" s="43"/>
      <c r="N6" s="77" t="s">
        <v>2</v>
      </c>
      <c r="O6" s="47" t="s">
        <v>17</v>
      </c>
      <c r="P6" s="18" t="s">
        <v>15</v>
      </c>
      <c r="Q6" s="80" t="s">
        <v>2</v>
      </c>
      <c r="R6" s="21" t="s">
        <v>17</v>
      </c>
      <c r="S6" s="4" t="s">
        <v>15</v>
      </c>
    </row>
    <row r="7" spans="3:19" ht="21.75" customHeight="1" thickBot="1">
      <c r="C7" s="26" t="s">
        <v>11</v>
      </c>
      <c r="D7" s="64"/>
      <c r="E7" s="71"/>
      <c r="F7" s="72"/>
      <c r="G7" s="75"/>
      <c r="H7" s="75"/>
      <c r="I7" s="71"/>
      <c r="J7" s="72"/>
      <c r="K7" s="64"/>
      <c r="L7" s="43"/>
      <c r="M7" s="43"/>
      <c r="N7" s="77"/>
      <c r="O7" s="48" t="s">
        <v>18</v>
      </c>
      <c r="P7" s="19" t="s">
        <v>16</v>
      </c>
      <c r="Q7" s="81"/>
      <c r="R7" s="24" t="s">
        <v>18</v>
      </c>
      <c r="S7" s="5" t="s">
        <v>16</v>
      </c>
    </row>
    <row r="8" spans="3:19" ht="15">
      <c r="C8" s="59">
        <v>80</v>
      </c>
      <c r="D8" s="27" t="s">
        <v>3</v>
      </c>
      <c r="E8" s="62">
        <f>G8/5</f>
        <v>26.6</v>
      </c>
      <c r="F8" s="62"/>
      <c r="G8" s="37">
        <v>133</v>
      </c>
      <c r="H8" s="27" t="s">
        <v>4</v>
      </c>
      <c r="I8" s="78" t="s">
        <v>1</v>
      </c>
      <c r="J8" s="78"/>
      <c r="K8" s="28" t="s">
        <v>1</v>
      </c>
      <c r="L8" s="44"/>
      <c r="M8" s="44"/>
      <c r="N8" s="52" t="s">
        <v>19</v>
      </c>
      <c r="O8" s="49"/>
      <c r="P8" s="12">
        <f aca="true" t="shared" si="0" ref="P8:P27">G8*O8</f>
        <v>0</v>
      </c>
      <c r="Q8" s="25" t="s">
        <v>40</v>
      </c>
      <c r="R8" s="22" t="s">
        <v>1</v>
      </c>
      <c r="S8" s="6" t="s">
        <v>1</v>
      </c>
    </row>
    <row r="9" spans="3:19" ht="15">
      <c r="C9" s="60"/>
      <c r="D9" s="10" t="s">
        <v>5</v>
      </c>
      <c r="E9" s="54">
        <f>G9/10</f>
        <v>25.1</v>
      </c>
      <c r="F9" s="54"/>
      <c r="G9" s="35">
        <v>251</v>
      </c>
      <c r="H9" s="10" t="s">
        <v>6</v>
      </c>
      <c r="I9" s="76" t="s">
        <v>1</v>
      </c>
      <c r="J9" s="76"/>
      <c r="K9" s="29" t="s">
        <v>1</v>
      </c>
      <c r="L9" s="44"/>
      <c r="M9" s="44"/>
      <c r="N9" s="52" t="s">
        <v>20</v>
      </c>
      <c r="O9" s="50"/>
      <c r="P9" s="12">
        <f t="shared" si="0"/>
        <v>0</v>
      </c>
      <c r="Q9" s="25" t="s">
        <v>41</v>
      </c>
      <c r="R9" s="22" t="s">
        <v>1</v>
      </c>
      <c r="S9" s="6" t="s">
        <v>1</v>
      </c>
    </row>
    <row r="10" spans="3:19" ht="15">
      <c r="C10" s="60"/>
      <c r="D10" s="10" t="s">
        <v>7</v>
      </c>
      <c r="E10" s="54">
        <f>G10/15</f>
        <v>24.666666666666668</v>
      </c>
      <c r="F10" s="54"/>
      <c r="G10" s="35">
        <v>370</v>
      </c>
      <c r="H10" s="10" t="s">
        <v>8</v>
      </c>
      <c r="I10" s="76" t="s">
        <v>1</v>
      </c>
      <c r="J10" s="76"/>
      <c r="K10" s="29" t="s">
        <v>1</v>
      </c>
      <c r="L10" s="44"/>
      <c r="M10" s="44"/>
      <c r="N10" s="52" t="s">
        <v>21</v>
      </c>
      <c r="O10" s="50"/>
      <c r="P10" s="12">
        <f t="shared" si="0"/>
        <v>0</v>
      </c>
      <c r="Q10" s="25" t="s">
        <v>42</v>
      </c>
      <c r="R10" s="22" t="s">
        <v>1</v>
      </c>
      <c r="S10" s="6" t="s">
        <v>1</v>
      </c>
    </row>
    <row r="11" spans="3:19" ht="15.75" thickBot="1">
      <c r="C11" s="61"/>
      <c r="D11" s="30" t="s">
        <v>9</v>
      </c>
      <c r="E11" s="55">
        <f>G11/20</f>
        <v>24.5</v>
      </c>
      <c r="F11" s="55"/>
      <c r="G11" s="36">
        <v>490</v>
      </c>
      <c r="H11" s="30" t="s">
        <v>10</v>
      </c>
      <c r="I11" s="66" t="s">
        <v>1</v>
      </c>
      <c r="J11" s="66"/>
      <c r="K11" s="31" t="s">
        <v>1</v>
      </c>
      <c r="L11" s="44"/>
      <c r="M11" s="44"/>
      <c r="N11" s="52" t="s">
        <v>22</v>
      </c>
      <c r="O11" s="50"/>
      <c r="P11" s="12">
        <f t="shared" si="0"/>
        <v>0</v>
      </c>
      <c r="Q11" s="25" t="s">
        <v>43</v>
      </c>
      <c r="R11" s="22" t="s">
        <v>1</v>
      </c>
      <c r="S11" s="6" t="s">
        <v>1</v>
      </c>
    </row>
    <row r="12" spans="3:19" ht="15">
      <c r="C12" s="56">
        <v>100</v>
      </c>
      <c r="D12" s="27" t="s">
        <v>3</v>
      </c>
      <c r="E12" s="62">
        <f>G12/5</f>
        <v>34</v>
      </c>
      <c r="F12" s="62"/>
      <c r="G12" s="37">
        <v>170</v>
      </c>
      <c r="H12" s="27" t="s">
        <v>4</v>
      </c>
      <c r="I12" s="62">
        <f>K12/5</f>
        <v>71.4</v>
      </c>
      <c r="J12" s="62"/>
      <c r="K12" s="32">
        <v>357</v>
      </c>
      <c r="L12" s="15"/>
      <c r="M12" s="15"/>
      <c r="N12" s="52" t="s">
        <v>23</v>
      </c>
      <c r="O12" s="50"/>
      <c r="P12" s="12">
        <f t="shared" si="0"/>
        <v>0</v>
      </c>
      <c r="Q12" s="25" t="s">
        <v>44</v>
      </c>
      <c r="R12" s="22"/>
      <c r="S12" s="6">
        <f aca="true" t="shared" si="1" ref="S12:S27">K12*R12</f>
        <v>0</v>
      </c>
    </row>
    <row r="13" spans="3:19" ht="15">
      <c r="C13" s="57"/>
      <c r="D13" s="10" t="s">
        <v>5</v>
      </c>
      <c r="E13" s="54">
        <f>G13/10</f>
        <v>32.5</v>
      </c>
      <c r="F13" s="54"/>
      <c r="G13" s="35">
        <v>325</v>
      </c>
      <c r="H13" s="10" t="s">
        <v>6</v>
      </c>
      <c r="I13" s="54">
        <f>K13/10</f>
        <v>70</v>
      </c>
      <c r="J13" s="54"/>
      <c r="K13" s="33">
        <v>700</v>
      </c>
      <c r="L13" s="15"/>
      <c r="M13" s="15"/>
      <c r="N13" s="52" t="s">
        <v>24</v>
      </c>
      <c r="O13" s="50"/>
      <c r="P13" s="12">
        <f t="shared" si="0"/>
        <v>0</v>
      </c>
      <c r="Q13" s="25" t="s">
        <v>45</v>
      </c>
      <c r="R13" s="22"/>
      <c r="S13" s="6">
        <f t="shared" si="1"/>
        <v>0</v>
      </c>
    </row>
    <row r="14" spans="3:19" ht="15">
      <c r="C14" s="57"/>
      <c r="D14" s="10" t="s">
        <v>7</v>
      </c>
      <c r="E14" s="54">
        <f>G14/15</f>
        <v>32.06666666666667</v>
      </c>
      <c r="F14" s="54"/>
      <c r="G14" s="35">
        <v>481</v>
      </c>
      <c r="H14" s="10" t="s">
        <v>8</v>
      </c>
      <c r="I14" s="54">
        <f>K14/15</f>
        <v>69.6</v>
      </c>
      <c r="J14" s="54"/>
      <c r="K14" s="33">
        <v>1044</v>
      </c>
      <c r="L14" s="15"/>
      <c r="M14" s="15"/>
      <c r="N14" s="52" t="s">
        <v>25</v>
      </c>
      <c r="O14" s="50"/>
      <c r="P14" s="12">
        <f t="shared" si="0"/>
        <v>0</v>
      </c>
      <c r="Q14" s="25" t="s">
        <v>46</v>
      </c>
      <c r="R14" s="22"/>
      <c r="S14" s="6">
        <f t="shared" si="1"/>
        <v>0</v>
      </c>
    </row>
    <row r="15" spans="3:19" ht="15.75" thickBot="1">
      <c r="C15" s="58"/>
      <c r="D15" s="30" t="s">
        <v>9</v>
      </c>
      <c r="E15" s="55">
        <f>G15/20</f>
        <v>31.8</v>
      </c>
      <c r="F15" s="55"/>
      <c r="G15" s="36">
        <v>636</v>
      </c>
      <c r="H15" s="30" t="s">
        <v>10</v>
      </c>
      <c r="I15" s="55">
        <f>K15/20</f>
        <v>69.3</v>
      </c>
      <c r="J15" s="55"/>
      <c r="K15" s="34">
        <v>1386</v>
      </c>
      <c r="L15" s="15"/>
      <c r="M15" s="15"/>
      <c r="N15" s="52" t="s">
        <v>26</v>
      </c>
      <c r="O15" s="50"/>
      <c r="P15" s="12">
        <f t="shared" si="0"/>
        <v>0</v>
      </c>
      <c r="Q15" s="25" t="s">
        <v>47</v>
      </c>
      <c r="R15" s="22"/>
      <c r="S15" s="6">
        <f t="shared" si="1"/>
        <v>0</v>
      </c>
    </row>
    <row r="16" spans="3:19" ht="15">
      <c r="C16" s="56">
        <v>120</v>
      </c>
      <c r="D16" s="27" t="s">
        <v>3</v>
      </c>
      <c r="E16" s="62">
        <f>G16/5</f>
        <v>43</v>
      </c>
      <c r="F16" s="62"/>
      <c r="G16" s="37">
        <v>215</v>
      </c>
      <c r="H16" s="27" t="s">
        <v>4</v>
      </c>
      <c r="I16" s="62">
        <f>K16/5</f>
        <v>79.5</v>
      </c>
      <c r="J16" s="62"/>
      <c r="K16" s="32">
        <v>397.5</v>
      </c>
      <c r="L16" s="15"/>
      <c r="M16" s="15"/>
      <c r="N16" s="52" t="s">
        <v>27</v>
      </c>
      <c r="O16" s="50"/>
      <c r="P16" s="12">
        <f t="shared" si="0"/>
        <v>0</v>
      </c>
      <c r="Q16" s="25" t="s">
        <v>48</v>
      </c>
      <c r="R16" s="22"/>
      <c r="S16" s="6">
        <f t="shared" si="1"/>
        <v>0</v>
      </c>
    </row>
    <row r="17" spans="3:19" ht="15">
      <c r="C17" s="57"/>
      <c r="D17" s="10" t="s">
        <v>5</v>
      </c>
      <c r="E17" s="54">
        <f>G17/10</f>
        <v>41.5</v>
      </c>
      <c r="F17" s="54"/>
      <c r="G17" s="35">
        <v>415</v>
      </c>
      <c r="H17" s="10" t="s">
        <v>6</v>
      </c>
      <c r="I17" s="54">
        <f>K17/10</f>
        <v>78.5</v>
      </c>
      <c r="J17" s="54"/>
      <c r="K17" s="33">
        <v>785</v>
      </c>
      <c r="L17" s="15"/>
      <c r="M17" s="15"/>
      <c r="N17" s="52" t="s">
        <v>28</v>
      </c>
      <c r="O17" s="50"/>
      <c r="P17" s="12">
        <f t="shared" si="0"/>
        <v>0</v>
      </c>
      <c r="Q17" s="25" t="s">
        <v>49</v>
      </c>
      <c r="R17" s="22"/>
      <c r="S17" s="6">
        <f t="shared" si="1"/>
        <v>0</v>
      </c>
    </row>
    <row r="18" spans="3:19" ht="15">
      <c r="C18" s="57"/>
      <c r="D18" s="10" t="s">
        <v>7</v>
      </c>
      <c r="E18" s="54">
        <f>G18/15</f>
        <v>41</v>
      </c>
      <c r="F18" s="54"/>
      <c r="G18" s="35">
        <v>615</v>
      </c>
      <c r="H18" s="10" t="s">
        <v>8</v>
      </c>
      <c r="I18" s="54">
        <f>K18/15</f>
        <v>76.66666666666667</v>
      </c>
      <c r="J18" s="54"/>
      <c r="K18" s="33">
        <v>1150</v>
      </c>
      <c r="L18" s="15"/>
      <c r="M18" s="15"/>
      <c r="N18" s="52" t="s">
        <v>29</v>
      </c>
      <c r="O18" s="50"/>
      <c r="P18" s="12">
        <f t="shared" si="0"/>
        <v>0</v>
      </c>
      <c r="Q18" s="25" t="s">
        <v>50</v>
      </c>
      <c r="R18" s="22"/>
      <c r="S18" s="6">
        <f t="shared" si="1"/>
        <v>0</v>
      </c>
    </row>
    <row r="19" spans="3:19" ht="15.75" thickBot="1">
      <c r="C19" s="58"/>
      <c r="D19" s="30" t="s">
        <v>9</v>
      </c>
      <c r="E19" s="55">
        <f>G19/20</f>
        <v>40.7</v>
      </c>
      <c r="F19" s="55"/>
      <c r="G19" s="36">
        <v>814</v>
      </c>
      <c r="H19" s="30" t="s">
        <v>10</v>
      </c>
      <c r="I19" s="55">
        <f>K19/20</f>
        <v>76.25</v>
      </c>
      <c r="J19" s="55"/>
      <c r="K19" s="34">
        <v>1525</v>
      </c>
      <c r="L19" s="15"/>
      <c r="M19" s="15"/>
      <c r="N19" s="52" t="s">
        <v>30</v>
      </c>
      <c r="O19" s="50"/>
      <c r="P19" s="12">
        <f t="shared" si="0"/>
        <v>0</v>
      </c>
      <c r="Q19" s="25" t="s">
        <v>51</v>
      </c>
      <c r="R19" s="22"/>
      <c r="S19" s="6">
        <f t="shared" si="1"/>
        <v>0</v>
      </c>
    </row>
    <row r="20" spans="3:19" ht="15">
      <c r="C20" s="56">
        <v>150</v>
      </c>
      <c r="D20" s="27" t="s">
        <v>3</v>
      </c>
      <c r="E20" s="62">
        <f>G20/5</f>
        <v>50</v>
      </c>
      <c r="F20" s="62"/>
      <c r="G20" s="37">
        <v>250</v>
      </c>
      <c r="H20" s="27" t="s">
        <v>4</v>
      </c>
      <c r="I20" s="62">
        <f>K20/5</f>
        <v>96</v>
      </c>
      <c r="J20" s="62"/>
      <c r="K20" s="32">
        <v>480</v>
      </c>
      <c r="L20" s="15"/>
      <c r="M20" s="15"/>
      <c r="N20" s="52" t="s">
        <v>31</v>
      </c>
      <c r="O20" s="50"/>
      <c r="P20" s="12">
        <f t="shared" si="0"/>
        <v>0</v>
      </c>
      <c r="Q20" s="25" t="s">
        <v>52</v>
      </c>
      <c r="R20" s="22"/>
      <c r="S20" s="6">
        <f t="shared" si="1"/>
        <v>0</v>
      </c>
    </row>
    <row r="21" spans="3:19" ht="15">
      <c r="C21" s="57"/>
      <c r="D21" s="10" t="s">
        <v>5</v>
      </c>
      <c r="E21" s="54">
        <f>G21/10</f>
        <v>48.5</v>
      </c>
      <c r="F21" s="54"/>
      <c r="G21" s="35">
        <v>485</v>
      </c>
      <c r="H21" s="10" t="s">
        <v>6</v>
      </c>
      <c r="I21" s="54">
        <f>K21/10</f>
        <v>94</v>
      </c>
      <c r="J21" s="54"/>
      <c r="K21" s="33">
        <v>940</v>
      </c>
      <c r="L21" s="15"/>
      <c r="M21" s="15"/>
      <c r="N21" s="52" t="s">
        <v>32</v>
      </c>
      <c r="O21" s="50"/>
      <c r="P21" s="12">
        <f t="shared" si="0"/>
        <v>0</v>
      </c>
      <c r="Q21" s="25" t="s">
        <v>53</v>
      </c>
      <c r="R21" s="22"/>
      <c r="S21" s="6">
        <f t="shared" si="1"/>
        <v>0</v>
      </c>
    </row>
    <row r="22" spans="3:19" ht="15">
      <c r="C22" s="57"/>
      <c r="D22" s="10" t="s">
        <v>7</v>
      </c>
      <c r="E22" s="54">
        <f>G22/15</f>
        <v>48</v>
      </c>
      <c r="F22" s="54"/>
      <c r="G22" s="35">
        <v>720</v>
      </c>
      <c r="H22" s="10" t="s">
        <v>8</v>
      </c>
      <c r="I22" s="54">
        <f>K22/15</f>
        <v>93.33333333333333</v>
      </c>
      <c r="J22" s="54"/>
      <c r="K22" s="33">
        <v>1400</v>
      </c>
      <c r="L22" s="15"/>
      <c r="M22" s="15"/>
      <c r="N22" s="52" t="s">
        <v>33</v>
      </c>
      <c r="O22" s="50"/>
      <c r="P22" s="12">
        <f t="shared" si="0"/>
        <v>0</v>
      </c>
      <c r="Q22" s="25" t="s">
        <v>54</v>
      </c>
      <c r="R22" s="22"/>
      <c r="S22" s="6">
        <f t="shared" si="1"/>
        <v>0</v>
      </c>
    </row>
    <row r="23" spans="3:19" ht="18.75" customHeight="1" thickBot="1">
      <c r="C23" s="58"/>
      <c r="D23" s="30" t="s">
        <v>9</v>
      </c>
      <c r="E23" s="55">
        <f>G23/20</f>
        <v>47.8</v>
      </c>
      <c r="F23" s="55"/>
      <c r="G23" s="36">
        <v>956</v>
      </c>
      <c r="H23" s="30" t="s">
        <v>10</v>
      </c>
      <c r="I23" s="55">
        <f>K23/20</f>
        <v>93</v>
      </c>
      <c r="J23" s="55"/>
      <c r="K23" s="34">
        <v>1860</v>
      </c>
      <c r="L23" s="15"/>
      <c r="M23" s="15"/>
      <c r="N23" s="52" t="s">
        <v>34</v>
      </c>
      <c r="O23" s="50"/>
      <c r="P23" s="12">
        <f t="shared" si="0"/>
        <v>0</v>
      </c>
      <c r="Q23" s="25" t="s">
        <v>55</v>
      </c>
      <c r="R23" s="22"/>
      <c r="S23" s="6">
        <f t="shared" si="1"/>
        <v>0</v>
      </c>
    </row>
    <row r="24" spans="3:19" ht="19.5" customHeight="1">
      <c r="C24" s="56">
        <v>200</v>
      </c>
      <c r="D24" s="27" t="s">
        <v>3</v>
      </c>
      <c r="E24" s="62">
        <f>G24/5</f>
        <v>60.6</v>
      </c>
      <c r="F24" s="62"/>
      <c r="G24" s="37">
        <v>303</v>
      </c>
      <c r="H24" s="27" t="s">
        <v>4</v>
      </c>
      <c r="I24" s="62">
        <f>K24/5</f>
        <v>124</v>
      </c>
      <c r="J24" s="62"/>
      <c r="K24" s="32">
        <v>620</v>
      </c>
      <c r="L24" s="15"/>
      <c r="M24" s="15"/>
      <c r="N24" s="52" t="s">
        <v>35</v>
      </c>
      <c r="O24" s="50"/>
      <c r="P24" s="12">
        <f t="shared" si="0"/>
        <v>0</v>
      </c>
      <c r="Q24" s="25" t="s">
        <v>56</v>
      </c>
      <c r="R24" s="22"/>
      <c r="S24" s="6">
        <f t="shared" si="1"/>
        <v>0</v>
      </c>
    </row>
    <row r="25" spans="3:19" ht="24" customHeight="1">
      <c r="C25" s="57"/>
      <c r="D25" s="10" t="s">
        <v>5</v>
      </c>
      <c r="E25" s="54">
        <f>G25/10</f>
        <v>59.2</v>
      </c>
      <c r="F25" s="54"/>
      <c r="G25" s="35">
        <v>592</v>
      </c>
      <c r="H25" s="10" t="s">
        <v>6</v>
      </c>
      <c r="I25" s="54">
        <f>K25/10</f>
        <v>122</v>
      </c>
      <c r="J25" s="54"/>
      <c r="K25" s="33">
        <v>1220</v>
      </c>
      <c r="L25" s="15"/>
      <c r="M25" s="15"/>
      <c r="N25" s="52" t="s">
        <v>36</v>
      </c>
      <c r="O25" s="50"/>
      <c r="P25" s="12">
        <f t="shared" si="0"/>
        <v>0</v>
      </c>
      <c r="Q25" s="25" t="s">
        <v>57</v>
      </c>
      <c r="R25" s="22"/>
      <c r="S25" s="6">
        <f t="shared" si="1"/>
        <v>0</v>
      </c>
    </row>
    <row r="26" spans="3:19" s="2" customFormat="1" ht="21" customHeight="1">
      <c r="C26" s="57"/>
      <c r="D26" s="10" t="s">
        <v>7</v>
      </c>
      <c r="E26" s="54">
        <f>G26/15</f>
        <v>58.666666666666664</v>
      </c>
      <c r="F26" s="54"/>
      <c r="G26" s="35">
        <v>880</v>
      </c>
      <c r="H26" s="10" t="s">
        <v>8</v>
      </c>
      <c r="I26" s="54">
        <f>K26/15</f>
        <v>121.33333333333333</v>
      </c>
      <c r="J26" s="54"/>
      <c r="K26" s="33">
        <v>1820</v>
      </c>
      <c r="L26" s="15"/>
      <c r="M26" s="15"/>
      <c r="N26" s="52" t="s">
        <v>37</v>
      </c>
      <c r="O26" s="50"/>
      <c r="P26" s="12">
        <f t="shared" si="0"/>
        <v>0</v>
      </c>
      <c r="Q26" s="25" t="s">
        <v>58</v>
      </c>
      <c r="R26" s="22"/>
      <c r="S26" s="6">
        <f t="shared" si="1"/>
        <v>0</v>
      </c>
    </row>
    <row r="27" spans="3:22" ht="20.25" customHeight="1" thickBot="1">
      <c r="C27" s="58"/>
      <c r="D27" s="30" t="s">
        <v>9</v>
      </c>
      <c r="E27" s="55">
        <f>G27/20</f>
        <v>58.5</v>
      </c>
      <c r="F27" s="55"/>
      <c r="G27" s="36">
        <v>1170</v>
      </c>
      <c r="H27" s="30" t="s">
        <v>10</v>
      </c>
      <c r="I27" s="55">
        <f>K27/20</f>
        <v>121</v>
      </c>
      <c r="J27" s="55"/>
      <c r="K27" s="34">
        <v>2420</v>
      </c>
      <c r="L27" s="15"/>
      <c r="M27" s="15"/>
      <c r="N27" s="52" t="s">
        <v>38</v>
      </c>
      <c r="O27" s="51"/>
      <c r="P27" s="12">
        <f t="shared" si="0"/>
        <v>0</v>
      </c>
      <c r="Q27" s="25" t="s">
        <v>59</v>
      </c>
      <c r="R27" s="23"/>
      <c r="S27" s="6">
        <f t="shared" si="1"/>
        <v>0</v>
      </c>
      <c r="V27" s="1"/>
    </row>
    <row r="28" spans="3:19" ht="14.25" customHeight="1">
      <c r="C28" s="13"/>
      <c r="D28" s="14"/>
      <c r="E28" s="15"/>
      <c r="F28" s="15"/>
      <c r="G28" s="15"/>
      <c r="H28" s="16"/>
      <c r="I28" s="15"/>
      <c r="J28" s="15"/>
      <c r="K28" s="17"/>
      <c r="L28" s="17"/>
      <c r="M28" s="17"/>
      <c r="N28" s="20"/>
      <c r="O28" s="20"/>
      <c r="P28" s="7">
        <f>SUM(P8:P27)</f>
        <v>0</v>
      </c>
      <c r="S28" s="3">
        <f>SUM(S8:S27)</f>
        <v>0</v>
      </c>
    </row>
    <row r="29" spans="3:13" ht="19.5" thickBot="1">
      <c r="C29" s="79"/>
      <c r="D29" s="79"/>
      <c r="E29" s="79"/>
      <c r="F29" s="79"/>
      <c r="G29" s="79"/>
      <c r="H29" s="79"/>
      <c r="I29" s="79"/>
      <c r="J29" s="79"/>
      <c r="K29" s="79"/>
      <c r="L29" s="40"/>
      <c r="M29" s="40"/>
    </row>
    <row r="30" spans="14:17" ht="15.75" thickBot="1">
      <c r="N30" s="67" t="s">
        <v>66</v>
      </c>
      <c r="O30" s="67"/>
      <c r="P30" s="67"/>
      <c r="Q30" s="53">
        <f>P28+S28</f>
        <v>0</v>
      </c>
    </row>
  </sheetData>
  <sheetProtection/>
  <mergeCells count="59">
    <mergeCell ref="C29:K29"/>
    <mergeCell ref="Q6:Q7"/>
    <mergeCell ref="H6:H7"/>
    <mergeCell ref="I13:J13"/>
    <mergeCell ref="I14:J14"/>
    <mergeCell ref="I10:J10"/>
    <mergeCell ref="N6:N7"/>
    <mergeCell ref="I16:J16"/>
    <mergeCell ref="I23:J23"/>
    <mergeCell ref="I21:J21"/>
    <mergeCell ref="I22:J22"/>
    <mergeCell ref="I8:J8"/>
    <mergeCell ref="I6:J7"/>
    <mergeCell ref="I15:J15"/>
    <mergeCell ref="K6:K7"/>
    <mergeCell ref="I20:J20"/>
    <mergeCell ref="I18:J18"/>
    <mergeCell ref="I12:J12"/>
    <mergeCell ref="I17:J17"/>
    <mergeCell ref="I26:J26"/>
    <mergeCell ref="I27:J27"/>
    <mergeCell ref="I24:J24"/>
    <mergeCell ref="I25:J25"/>
    <mergeCell ref="E12:F12"/>
    <mergeCell ref="G6:G7"/>
    <mergeCell ref="E13:F13"/>
    <mergeCell ref="E17:F17"/>
    <mergeCell ref="I9:J9"/>
    <mergeCell ref="I19:J19"/>
    <mergeCell ref="D6:D7"/>
    <mergeCell ref="N1:P1"/>
    <mergeCell ref="I11:J11"/>
    <mergeCell ref="N30:P30"/>
    <mergeCell ref="C4:K4"/>
    <mergeCell ref="E6:F7"/>
    <mergeCell ref="A1:M1"/>
    <mergeCell ref="A2:M2"/>
    <mergeCell ref="E24:F24"/>
    <mergeCell ref="E25:F25"/>
    <mergeCell ref="E11:F11"/>
    <mergeCell ref="C20:C23"/>
    <mergeCell ref="C8:C11"/>
    <mergeCell ref="E19:F19"/>
    <mergeCell ref="E16:F16"/>
    <mergeCell ref="E15:F15"/>
    <mergeCell ref="E9:F9"/>
    <mergeCell ref="E8:F8"/>
    <mergeCell ref="E10:F10"/>
    <mergeCell ref="E21:F21"/>
    <mergeCell ref="E14:F14"/>
    <mergeCell ref="E23:F23"/>
    <mergeCell ref="E27:F27"/>
    <mergeCell ref="C12:C15"/>
    <mergeCell ref="C16:C19"/>
    <mergeCell ref="C24:C27"/>
    <mergeCell ref="E26:F26"/>
    <mergeCell ref="E20:F20"/>
    <mergeCell ref="E22:F22"/>
    <mergeCell ref="E18:F18"/>
  </mergeCells>
  <hyperlinks>
    <hyperlink ref="A2" r:id="rId1" display="http://agrosuf.ru/"/>
  </hyperlinks>
  <printOptions/>
  <pageMargins left="0.11811023622047245" right="0" top="0.31496062992125984" bottom="0.2362204724409449" header="0.2755905511811024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Windows User</cp:lastModifiedBy>
  <cp:lastPrinted>2019-02-06T09:18:25Z</cp:lastPrinted>
  <dcterms:created xsi:type="dcterms:W3CDTF">2011-12-06T10:50:15Z</dcterms:created>
  <dcterms:modified xsi:type="dcterms:W3CDTF">2020-05-05T11:22:22Z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